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ukarikimura/Documents/"/>
    </mc:Choice>
  </mc:AlternateContent>
  <bookViews>
    <workbookView xWindow="920" yWindow="460" windowWidth="25600" windowHeight="14900" tabRatio="500"/>
  </bookViews>
  <sheets>
    <sheet name="入試点数算出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K4" i="1"/>
  <c r="K3" i="1"/>
  <c r="B6" i="1"/>
  <c r="C14" i="1"/>
  <c r="B30" i="1"/>
  <c r="C30" i="1"/>
  <c r="D30" i="1"/>
  <c r="E30" i="1"/>
  <c r="B32" i="1"/>
  <c r="B22" i="1"/>
  <c r="C22" i="1"/>
  <c r="D22" i="1"/>
  <c r="E22" i="1"/>
  <c r="B24" i="1"/>
  <c r="D14" i="1"/>
  <c r="E14" i="1"/>
  <c r="B16" i="1"/>
</calcChain>
</file>

<file path=xl/sharedStrings.xml><?xml version="1.0" encoding="utf-8"?>
<sst xmlns="http://schemas.openxmlformats.org/spreadsheetml/2006/main" count="42" uniqueCount="26">
  <si>
    <t>学力検査</t>
    <rPh sb="0" eb="2">
      <t>ガクリョク</t>
    </rPh>
    <rPh sb="2" eb="4">
      <t>ケンサ</t>
    </rPh>
    <phoneticPr fontId="2"/>
  </si>
  <si>
    <t>内申書</t>
    <rPh sb="0" eb="3">
      <t>ナイシンショ</t>
    </rPh>
    <phoneticPr fontId="2"/>
  </si>
  <si>
    <t>面接</t>
    <rPh sb="0" eb="2">
      <t>メンセツ</t>
    </rPh>
    <phoneticPr fontId="2"/>
  </si>
  <si>
    <t>特色検査</t>
    <rPh sb="0" eb="2">
      <t>トクショク</t>
    </rPh>
    <rPh sb="2" eb="4">
      <t>ケンサ</t>
    </rPh>
    <phoneticPr fontId="2"/>
  </si>
  <si>
    <t>合計点</t>
    <rPh sb="0" eb="3">
      <t>ゴウケイテン</t>
    </rPh>
    <phoneticPr fontId="2"/>
  </si>
  <si>
    <t>①弥栄高校の合計点算出</t>
    <rPh sb="1" eb="5">
      <t>ヤエイコウコウ</t>
    </rPh>
    <rPh sb="6" eb="11">
      <t>ゴウケイテンサンシュツ</t>
    </rPh>
    <phoneticPr fontId="2"/>
  </si>
  <si>
    <t>国</t>
    <rPh sb="0" eb="1">
      <t>コク</t>
    </rPh>
    <phoneticPr fontId="2"/>
  </si>
  <si>
    <t>数</t>
    <rPh sb="0" eb="1">
      <t>スウ</t>
    </rPh>
    <phoneticPr fontId="2"/>
  </si>
  <si>
    <t>英</t>
    <rPh sb="0" eb="1">
      <t>エイ</t>
    </rPh>
    <phoneticPr fontId="2"/>
  </si>
  <si>
    <t>理</t>
    <rPh sb="0" eb="1">
      <t>リ</t>
    </rPh>
    <phoneticPr fontId="2"/>
  </si>
  <si>
    <t>社</t>
    <rPh sb="0" eb="1">
      <t>シャ</t>
    </rPh>
    <phoneticPr fontId="2"/>
  </si>
  <si>
    <t>美</t>
    <rPh sb="0" eb="1">
      <t>ビ</t>
    </rPh>
    <phoneticPr fontId="2"/>
  </si>
  <si>
    <t>音</t>
    <rPh sb="0" eb="1">
      <t>オン</t>
    </rPh>
    <phoneticPr fontId="2"/>
  </si>
  <si>
    <t>体　</t>
    <rPh sb="0" eb="1">
      <t>タイ</t>
    </rPh>
    <phoneticPr fontId="2"/>
  </si>
  <si>
    <t>家・技</t>
    <rPh sb="0" eb="1">
      <t>カテイ</t>
    </rPh>
    <rPh sb="2" eb="3">
      <t>ギ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</si>
  <si>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</si>
  <si>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</si>
  <si>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内申点</t>
    <rPh sb="0" eb="3">
      <t>ナイシンテン</t>
    </rPh>
    <phoneticPr fontId="2"/>
  </si>
  <si>
    <t>２）合計点算出：学力検査の点数・面接の予想点数・特色検査の予想点数を入力すると、各学校の比率に応じた合計点を算出します。</t>
    <rPh sb="2" eb="5">
      <t>ゴウケイテン</t>
    </rPh>
    <rPh sb="5" eb="7">
      <t>サンシュツ</t>
    </rPh>
    <rPh sb="8" eb="12">
      <t>ガクリョクケンサ</t>
    </rPh>
    <rPh sb="13" eb="15">
      <t>テンスウ</t>
    </rPh>
    <rPh sb="16" eb="18">
      <t>メンセツ</t>
    </rPh>
    <rPh sb="19" eb="23">
      <t>ヨソウテンスウ</t>
    </rPh>
    <rPh sb="24" eb="28">
      <t>トクショクケンサ</t>
    </rPh>
    <rPh sb="29" eb="33">
      <t>ヨソウテンスウ</t>
    </rPh>
    <rPh sb="34" eb="36">
      <t>ニュウリョク</t>
    </rPh>
    <rPh sb="40" eb="43">
      <t>カクガッコウ</t>
    </rPh>
    <rPh sb="44" eb="46">
      <t>ヒリツ</t>
    </rPh>
    <rPh sb="47" eb="48">
      <t>オウ</t>
    </rPh>
    <rPh sb="50" eb="53">
      <t>ゴウケイテン</t>
    </rPh>
    <rPh sb="54" eb="56">
      <t>サンシュツ</t>
    </rPh>
    <phoneticPr fontId="2"/>
  </si>
  <si>
    <t>比率</t>
    <rPh sb="0" eb="2">
      <t>ヒリツ</t>
    </rPh>
    <phoneticPr fontId="2"/>
  </si>
  <si>
    <t>点数入力</t>
    <rPh sb="0" eb="4">
      <t>テンスウニュウリョク</t>
    </rPh>
    <phoneticPr fontId="2"/>
  </si>
  <si>
    <t>100点換算</t>
    <rPh sb="3" eb="4">
      <t>テン</t>
    </rPh>
    <rPh sb="4" eb="6">
      <t>カンザン</t>
    </rPh>
    <phoneticPr fontId="2"/>
  </si>
  <si>
    <t>②上矢部高校の合計点算出</t>
    <rPh sb="1" eb="4">
      <t>カミヤベ</t>
    </rPh>
    <rPh sb="4" eb="6">
      <t>ヤエイコウコウ</t>
    </rPh>
    <rPh sb="7" eb="12">
      <t>ゴウケイテンサンシュツ</t>
    </rPh>
    <phoneticPr fontId="2"/>
  </si>
  <si>
    <t>①白山高校の合計点算出</t>
    <rPh sb="1" eb="3">
      <t>ハクサン</t>
    </rPh>
    <rPh sb="3" eb="5">
      <t>ヤエイコウコウ</t>
    </rPh>
    <rPh sb="6" eb="11">
      <t>ゴウケイテンサンシュツ</t>
    </rPh>
    <phoneticPr fontId="2"/>
  </si>
  <si>
    <t>１）内申点算出：中2、中3の成績表の数字を入力すると、自動で内申点が算出されます。美術は2倍で重点化されます。</t>
    <rPh sb="2" eb="5">
      <t>ナイシンテン</t>
    </rPh>
    <rPh sb="5" eb="7">
      <t>サンシュツ</t>
    </rPh>
    <rPh sb="8" eb="9">
      <t>チュウ</t>
    </rPh>
    <rPh sb="11" eb="12">
      <t>チュウ</t>
    </rPh>
    <rPh sb="14" eb="17">
      <t>セイセキヒョウ</t>
    </rPh>
    <rPh sb="18" eb="20">
      <t>スウジ</t>
    </rPh>
    <rPh sb="21" eb="23">
      <t>ニュウリョク</t>
    </rPh>
    <rPh sb="27" eb="29">
      <t>ジドウ</t>
    </rPh>
    <rPh sb="30" eb="33">
      <t>ナイシンテン</t>
    </rPh>
    <rPh sb="34" eb="36">
      <t>サンシュツ</t>
    </rPh>
    <rPh sb="41" eb="43">
      <t>ビジュツ</t>
    </rPh>
    <rPh sb="45" eb="46">
      <t>バイ</t>
    </rPh>
    <rPh sb="47" eb="50">
      <t>ジュウテンカ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</si>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</sst>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8000"/>
      </left>
      <right style="thin">
        <color auto="1"/>
      </right>
      <top style="medium">
        <color rgb="FF008000"/>
      </top>
      <bottom style="medium">
        <color rgb="FF008000"/>
      </bottom>
      <diagonal/>
    </border>
    <border>
      <left style="thin">
        <color auto="1"/>
      </left>
      <right style="thin">
        <color auto="1"/>
      </right>
      <top style="medium">
        <color rgb="FF008000"/>
      </top>
      <bottom style="medium">
        <color rgb="FF008000"/>
      </bottom>
      <diagonal/>
    </border>
    <border>
      <left style="thin">
        <color auto="1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auto="1"/>
      </right>
      <top style="medium">
        <color rgb="FF008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8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rgb="FF008000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2" borderId="10" xfId="0" applyFill="1" applyBorder="1" applyAlignment="1">
      <alignment horizontal="center"/>
    </xf>
    <xf numFmtId="0" fontId="0" fillId="4" borderId="11" xfId="0" applyFill="1" applyBorder="1"/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F17" sqref="F17"/>
    </sheetView>
  </sheetViews>
  <sheetFormatPr baseColWidth="12" defaultRowHeight="20" customHeight="1" x14ac:dyDescent="0.15"/>
  <sheetData>
    <row r="1" spans="1:11" ht="20" customHeight="1" x14ac:dyDescent="0.15">
      <c r="A1" t="s">
        <v>24</v>
      </c>
    </row>
    <row r="2" spans="1:11" ht="20" customHeight="1" thickBot="1" x14ac:dyDescent="0.2">
      <c r="A2" s="4"/>
      <c r="B2" s="12" t="s">
        <v>6</v>
      </c>
      <c r="C2" s="12" t="s">
        <v>7</v>
      </c>
      <c r="D2" s="12" t="s">
        <v>8</v>
      </c>
      <c r="E2" s="12" t="s">
        <v>9</v>
      </c>
      <c r="F2" s="12" t="s">
        <v>10</v>
      </c>
      <c r="G2" s="12" t="s">
        <v>11</v>
      </c>
      <c r="H2" s="12" t="s">
        <v>12</v>
      </c>
      <c r="I2" s="12" t="s">
        <v>13</v>
      </c>
      <c r="J2" s="15" t="s">
        <v>14</v>
      </c>
      <c r="K2" s="2" t="s">
        <v>25</v>
      </c>
    </row>
    <row r="3" spans="1:11" ht="20" customHeight="1" thickBot="1" x14ac:dyDescent="0.2">
      <c r="A3" s="11" t="s">
        <v>15</v>
      </c>
      <c r="B3" s="13"/>
      <c r="C3" s="14"/>
      <c r="D3" s="14"/>
      <c r="E3" s="14"/>
      <c r="F3" s="14"/>
      <c r="G3" s="14"/>
      <c r="H3" s="14"/>
      <c r="I3" s="14"/>
      <c r="J3" s="16"/>
      <c r="K3" s="1">
        <f>(SUM(B3:F3,H3:J3)+G3*2)</f>
        <v>0</v>
      </c>
    </row>
    <row r="4" spans="1:11" ht="20" customHeight="1" x14ac:dyDescent="0.15">
      <c r="A4" s="11" t="s">
        <v>16</v>
      </c>
      <c r="B4" s="13"/>
      <c r="C4" s="14"/>
      <c r="D4" s="14"/>
      <c r="E4" s="14"/>
      <c r="F4" s="14"/>
      <c r="G4" s="14"/>
      <c r="H4" s="14"/>
      <c r="I4" s="14"/>
      <c r="J4" s="16"/>
      <c r="K4" s="1">
        <f>(SUM(B4:F4,H4:J4)+G4*2)</f>
        <v>0</v>
      </c>
    </row>
    <row r="6" spans="1:11" ht="20" customHeight="1" x14ac:dyDescent="0.15">
      <c r="A6" s="3" t="s">
        <v>17</v>
      </c>
      <c r="B6" s="1">
        <f>(SUM(B3:F3,H3:J3)+G3*2)+(SUM(B4:F4,H4:J4)+G4*2)*2</f>
        <v>0</v>
      </c>
    </row>
    <row r="8" spans="1:11" ht="20" customHeight="1" x14ac:dyDescent="0.15">
      <c r="A8" t="s">
        <v>18</v>
      </c>
    </row>
    <row r="10" spans="1:11" ht="20" customHeight="1" x14ac:dyDescent="0.15">
      <c r="A10" t="s">
        <v>5</v>
      </c>
    </row>
    <row r="11" spans="1:11" ht="20" customHeight="1" x14ac:dyDescent="0.15">
      <c r="A11" s="4"/>
      <c r="B11" s="2" t="s">
        <v>1</v>
      </c>
      <c r="C11" s="2" t="s">
        <v>0</v>
      </c>
      <c r="D11" s="2" t="s">
        <v>2</v>
      </c>
      <c r="E11" s="2" t="s">
        <v>3</v>
      </c>
    </row>
    <row r="12" spans="1:11" ht="20" customHeight="1" thickBot="1" x14ac:dyDescent="0.2">
      <c r="A12" s="4" t="s">
        <v>19</v>
      </c>
      <c r="B12" s="6">
        <v>4</v>
      </c>
      <c r="C12" s="6">
        <v>4</v>
      </c>
      <c r="D12" s="6">
        <v>2</v>
      </c>
      <c r="E12" s="6">
        <v>3</v>
      </c>
    </row>
    <row r="13" spans="1:11" ht="20" customHeight="1" thickBot="1" x14ac:dyDescent="0.2">
      <c r="A13" s="5" t="s">
        <v>20</v>
      </c>
      <c r="B13" s="8"/>
      <c r="C13" s="9"/>
      <c r="D13" s="9"/>
      <c r="E13" s="10"/>
    </row>
    <row r="14" spans="1:11" ht="20" customHeight="1" x14ac:dyDescent="0.15">
      <c r="A14" s="4" t="s">
        <v>21</v>
      </c>
      <c r="B14" s="7">
        <f>ROUND(B13*100/135,0)</f>
        <v>0</v>
      </c>
      <c r="C14" s="7">
        <f>ROUND(C13*100/300,0)</f>
        <v>0</v>
      </c>
      <c r="D14" s="7">
        <f>D13</f>
        <v>0</v>
      </c>
      <c r="E14" s="7">
        <f>E13</f>
        <v>0</v>
      </c>
    </row>
    <row r="16" spans="1:11" ht="20" customHeight="1" x14ac:dyDescent="0.15">
      <c r="A16" s="3" t="s">
        <v>4</v>
      </c>
      <c r="B16" s="1">
        <f>B14*B12+C14*C12+D14*D12+E14*E12</f>
        <v>0</v>
      </c>
    </row>
    <row r="18" spans="1:5" ht="20" customHeight="1" x14ac:dyDescent="0.15">
      <c r="A18" t="s">
        <v>22</v>
      </c>
    </row>
    <row r="19" spans="1:5" ht="20" customHeight="1" x14ac:dyDescent="0.15">
      <c r="A19" s="4"/>
      <c r="B19" s="2" t="s">
        <v>1</v>
      </c>
      <c r="C19" s="2" t="s">
        <v>0</v>
      </c>
      <c r="D19" s="2" t="s">
        <v>2</v>
      </c>
      <c r="E19" s="2" t="s">
        <v>3</v>
      </c>
    </row>
    <row r="20" spans="1:5" ht="20" customHeight="1" thickBot="1" x14ac:dyDescent="0.2">
      <c r="A20" s="4" t="s">
        <v>19</v>
      </c>
      <c r="B20" s="6">
        <v>4</v>
      </c>
      <c r="C20" s="6">
        <v>4</v>
      </c>
      <c r="D20" s="6">
        <v>2</v>
      </c>
      <c r="E20" s="6">
        <v>3</v>
      </c>
    </row>
    <row r="21" spans="1:5" ht="20" customHeight="1" thickBot="1" x14ac:dyDescent="0.2">
      <c r="A21" s="5" t="s">
        <v>20</v>
      </c>
      <c r="B21" s="8"/>
      <c r="C21" s="9"/>
      <c r="D21" s="9"/>
      <c r="E21" s="10"/>
    </row>
    <row r="22" spans="1:5" ht="20" customHeight="1" x14ac:dyDescent="0.15">
      <c r="A22" s="4" t="s">
        <v>21</v>
      </c>
      <c r="B22" s="7">
        <f>ROUND(B21*100/135,0)</f>
        <v>0</v>
      </c>
      <c r="C22" s="7">
        <f>C21*100/300</f>
        <v>0</v>
      </c>
      <c r="D22" s="7">
        <f>D21</f>
        <v>0</v>
      </c>
      <c r="E22" s="7">
        <f>E21</f>
        <v>0</v>
      </c>
    </row>
    <row r="24" spans="1:5" ht="20" customHeight="1" x14ac:dyDescent="0.15">
      <c r="A24" s="3" t="s">
        <v>4</v>
      </c>
      <c r="B24" s="1">
        <f>B22*B20+C22*C20+D22*D20+E22*E20</f>
        <v>0</v>
      </c>
    </row>
    <row r="26" spans="1:5" ht="20" customHeight="1" x14ac:dyDescent="0.15">
      <c r="A26" t="s">
        <v>23</v>
      </c>
    </row>
    <row r="27" spans="1:5" ht="20" customHeight="1" x14ac:dyDescent="0.15">
      <c r="A27" s="4"/>
      <c r="B27" s="2" t="s">
        <v>1</v>
      </c>
      <c r="C27" s="2" t="s">
        <v>0</v>
      </c>
      <c r="D27" s="2" t="s">
        <v>2</v>
      </c>
      <c r="E27" s="2" t="s">
        <v>3</v>
      </c>
    </row>
    <row r="28" spans="1:5" ht="20" customHeight="1" thickBot="1" x14ac:dyDescent="0.2">
      <c r="A28" s="4" t="s">
        <v>19</v>
      </c>
      <c r="B28" s="6">
        <v>4</v>
      </c>
      <c r="C28" s="6">
        <v>4</v>
      </c>
      <c r="D28" s="6">
        <v>2</v>
      </c>
      <c r="E28" s="6">
        <v>4</v>
      </c>
    </row>
    <row r="29" spans="1:5" ht="20" customHeight="1" thickBot="1" x14ac:dyDescent="0.2">
      <c r="A29" s="5" t="s">
        <v>20</v>
      </c>
      <c r="B29" s="8"/>
      <c r="C29" s="9"/>
      <c r="D29" s="9"/>
      <c r="E29" s="10"/>
    </row>
    <row r="30" spans="1:5" ht="20" customHeight="1" x14ac:dyDescent="0.15">
      <c r="A30" s="4" t="s">
        <v>21</v>
      </c>
      <c r="B30" s="7">
        <f>ROUND(B29*100/135,0)</f>
        <v>0</v>
      </c>
      <c r="C30" s="7">
        <f>C29*100/300</f>
        <v>0</v>
      </c>
      <c r="D30" s="7">
        <f>D29</f>
        <v>0</v>
      </c>
      <c r="E30" s="7">
        <f>E29</f>
        <v>0</v>
      </c>
    </row>
    <row r="32" spans="1:5" ht="20" customHeight="1" x14ac:dyDescent="0.15">
      <c r="A32" s="3" t="s">
        <v>4</v>
      </c>
      <c r="B32" s="1">
        <f>B30*B28+C30*C28+D30*D28+E30*E28</f>
        <v>0</v>
      </c>
    </row>
  </sheetData>
  <phoneticPr fontId="2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入試点数算出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由香里</dc:creator>
  <cp:lastModifiedBy>Microsoft Office ユーザー</cp:lastModifiedBy>
  <dcterms:created xsi:type="dcterms:W3CDTF">2015-11-01T06:56:17Z</dcterms:created>
  <dcterms:modified xsi:type="dcterms:W3CDTF">2017-01-12T10:34:40Z</dcterms:modified>
</cp:coreProperties>
</file>